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8735" windowHeight="1170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F82" i="1"/>
  <c r="F71"/>
  <c r="F56"/>
  <c r="F33"/>
  <c r="F35" s="1"/>
  <c r="F57" l="1"/>
  <c r="F58" s="1"/>
  <c r="F72" s="1"/>
  <c r="F38"/>
  <c r="F73" l="1"/>
  <c r="F83" s="1"/>
  <c r="F84"/>
  <c r="F86" s="1"/>
  <c r="F88" s="1"/>
</calcChain>
</file>

<file path=xl/comments1.xml><?xml version="1.0" encoding="utf-8"?>
<comments xmlns="http://schemas.openxmlformats.org/spreadsheetml/2006/main">
  <authors>
    <author>Autore</author>
  </authors>
  <commentList>
    <comment ref="A7" authorId="0">
      <text>
        <r>
          <rPr>
            <b/>
            <sz val="8"/>
            <color indexed="81"/>
            <rFont val="Tahoma"/>
            <family val="2"/>
          </rPr>
          <t>Autore:</t>
        </r>
        <r>
          <rPr>
            <sz val="8"/>
            <color indexed="81"/>
            <rFont val="Tahoma"/>
            <family val="2"/>
          </rPr>
          <t xml:space="preserve">
rimanda all'art.31, comma 2, lettere b), c), d) ed e) del ccnl del 95</t>
        </r>
      </text>
    </comment>
    <comment ref="C7" authorId="0">
      <text>
        <r>
          <rPr>
            <b/>
            <sz val="8"/>
            <color indexed="81"/>
            <rFont val="Tahoma"/>
            <family val="2"/>
          </rPr>
          <t>Autore:</t>
        </r>
        <r>
          <rPr>
            <sz val="8"/>
            <color indexed="81"/>
            <rFont val="Tahoma"/>
            <family val="2"/>
          </rPr>
          <t xml:space="preserve">
deriva da art.31, comma 2, lettere b),  del ccnl 95 che rimanda all'art.6, comma 2, lettere c) e d) del dpr 333/90</t>
        </r>
      </text>
    </comment>
    <comment ref="C8" authorId="0">
      <text>
        <r>
          <rPr>
            <b/>
            <sz val="8"/>
            <color indexed="81"/>
            <rFont val="Tahoma"/>
            <family val="2"/>
          </rPr>
          <t>Autore:</t>
        </r>
        <r>
          <rPr>
            <sz val="8"/>
            <color indexed="81"/>
            <rFont val="Tahoma"/>
            <family val="2"/>
          </rPr>
          <t xml:space="preserve">
deriva da art.31, comma 2, lettera c) e d) del ccnl 95 </t>
        </r>
      </text>
    </comment>
    <comment ref="C9" authorId="0">
      <text>
        <r>
          <rPr>
            <b/>
            <sz val="8"/>
            <color indexed="81"/>
            <rFont val="Tahoma"/>
            <family val="2"/>
          </rPr>
          <t>Autore:</t>
        </r>
        <r>
          <rPr>
            <sz val="8"/>
            <color indexed="81"/>
            <rFont val="Tahoma"/>
            <family val="2"/>
          </rPr>
          <t xml:space="preserve">
deriva da art.31, comma 2, lettera  d) del ccnl 95 </t>
        </r>
      </text>
    </comment>
    <comment ref="C12" authorId="0">
      <text>
        <r>
          <rPr>
            <b/>
            <sz val="8"/>
            <color indexed="81"/>
            <rFont val="Tahoma"/>
            <family val="2"/>
          </rPr>
          <t>Autore:</t>
        </r>
        <r>
          <rPr>
            <sz val="8"/>
            <color indexed="81"/>
            <rFont val="Tahoma"/>
            <family val="2"/>
          </rPr>
          <t xml:space="preserve">
deriva dall'art.31 comma1 del ccnl 95 e può essere inserito se era stato previsto nel f.do del 1998 (da noi previsto)</t>
        </r>
      </text>
    </comment>
    <comment ref="C13" authorId="0">
      <text>
        <r>
          <rPr>
            <b/>
            <sz val="8"/>
            <color indexed="81"/>
            <rFont val="Tahoma"/>
            <family val="2"/>
          </rPr>
          <t>Autore:</t>
        </r>
        <r>
          <rPr>
            <sz val="8"/>
            <color indexed="81"/>
            <rFont val="Tahoma"/>
            <family val="2"/>
          </rPr>
          <t xml:space="preserve">
deriva dall'art.3, comma, 1 del ccnl del 96 e può essere inserito  se previsto nel f.do 1998 (da noi previsto) 
</t>
        </r>
      </text>
    </comment>
    <comment ref="C17" authorId="0">
      <text>
        <r>
          <rPr>
            <b/>
            <sz val="8"/>
            <color indexed="81"/>
            <rFont val="Tahoma"/>
            <family val="2"/>
          </rPr>
          <t>Autore:</t>
        </r>
        <r>
          <rPr>
            <sz val="8"/>
            <color indexed="81"/>
            <rFont val="Tahoma"/>
            <family val="2"/>
          </rPr>
          <t xml:space="preserve">
ok  derivante dall'art.37 comma 4 del ccnl del 95
Nessuno</t>
        </r>
      </text>
    </comment>
    <comment ref="C20" authorId="0">
      <text>
        <r>
          <rPr>
            <b/>
            <sz val="8"/>
            <color indexed="81"/>
            <rFont val="Tahoma"/>
            <family val="2"/>
          </rPr>
          <t>Autore:</t>
        </r>
        <r>
          <rPr>
            <sz val="8"/>
            <color indexed="81"/>
            <rFont val="Tahoma"/>
            <family val="2"/>
          </rPr>
          <t xml:space="preserve">
ok  determinato al 3%. Deriva dall'art.14, comma 5, del ccnl 01 04 99
</t>
        </r>
      </text>
    </comment>
    <comment ref="C21" authorId="0">
      <text>
        <r>
          <rPr>
            <b/>
            <sz val="8"/>
            <color indexed="81"/>
            <rFont val="Tahoma"/>
            <family val="2"/>
          </rPr>
          <t>Autore:</t>
        </r>
        <r>
          <rPr>
            <sz val="8"/>
            <color indexed="81"/>
            <rFont val="Tahoma"/>
            <family val="2"/>
          </rPr>
          <t xml:space="preserve">
Creata Area Vigilanza nel 2000; De Felice D3 dal 2001 e Pagani  B3 dal 2002 </t>
        </r>
      </text>
    </comment>
    <comment ref="C24" authorId="0">
      <text>
        <r>
          <rPr>
            <b/>
            <sz val="8"/>
            <color indexed="81"/>
            <rFont val="Tahoma"/>
            <family val="2"/>
          </rPr>
          <t>Autore:</t>
        </r>
        <r>
          <rPr>
            <sz val="8"/>
            <color indexed="81"/>
            <rFont val="Tahoma"/>
            <family val="2"/>
          </rPr>
          <t xml:space="preserve">
ok mettere nel consolidato solo fino all'anno precedente mentre la quota dell'anno in corso va nel variabile
(schiroli,uggeri.montanari.morelli</t>
        </r>
      </text>
    </comment>
    <comment ref="C25" authorId="0">
      <text>
        <r>
          <rPr>
            <b/>
            <sz val="8"/>
            <color indexed="81"/>
            <rFont val="Tahoma"/>
            <family val="2"/>
          </rPr>
          <t>Autore:</t>
        </r>
        <r>
          <rPr>
            <sz val="8"/>
            <color indexed="81"/>
            <rFont val="Tahoma"/>
            <family val="2"/>
          </rPr>
          <t xml:space="preserve">
da eliminare perché l'art.31 del ccnl 2004 nell'elencare le voci che fanno parte del fondo non contempla più tale articolo
</t>
        </r>
      </text>
    </comment>
    <comment ref="C27" authorId="0">
      <text>
        <r>
          <rPr>
            <b/>
            <sz val="8"/>
            <color indexed="81"/>
            <rFont val="Tahoma"/>
            <family val="2"/>
          </rPr>
          <t>Autore:</t>
        </r>
        <r>
          <rPr>
            <sz val="8"/>
            <color indexed="81"/>
            <rFont val="Tahoma"/>
            <family val="2"/>
          </rPr>
          <t xml:space="preserve">
forse questa voce va nel fondo stabile</t>
        </r>
      </text>
    </comment>
    <comment ref="C28" authorId="0">
      <text>
        <r>
          <rPr>
            <b/>
            <sz val="8"/>
            <color indexed="81"/>
            <rFont val="Tahoma"/>
            <family val="2"/>
          </rPr>
          <t>Autore:</t>
        </r>
        <r>
          <rPr>
            <sz val="8"/>
            <color indexed="81"/>
            <rFont val="Tahoma"/>
            <family val="2"/>
          </rPr>
          <t xml:space="preserve">
rendere disponibile solo se spesa del personale inf. Al 39% delle entrate correnti
</t>
        </r>
      </text>
    </comment>
    <comment ref="C42" authorId="0">
      <text>
        <r>
          <rPr>
            <b/>
            <sz val="8"/>
            <color indexed="81"/>
            <rFont val="Tahoma"/>
            <family val="2"/>
          </rPr>
          <t>Autore:</t>
        </r>
        <r>
          <rPr>
            <sz val="8"/>
            <color indexed="81"/>
            <rFont val="Tahoma"/>
            <family val="2"/>
          </rPr>
          <t xml:space="preserve">
30% sul bilancio, 50% incentiva la mobilità, 20% sulla produttività (si ricava dall'art.1. Commi 57 e seg. Della Legge 662/96</t>
        </r>
      </text>
    </comment>
    <comment ref="C43" authorId="0">
      <text>
        <r>
          <rPr>
            <b/>
            <sz val="8"/>
            <color indexed="81"/>
            <rFont val="Tahoma"/>
            <family val="2"/>
          </rPr>
          <t>Autore:</t>
        </r>
        <r>
          <rPr>
            <sz val="8"/>
            <color indexed="81"/>
            <rFont val="Tahoma"/>
            <family val="2"/>
          </rPr>
          <t xml:space="preserve">
va messa una somma presunta sulla base del piano annuale delle opere e diventa consolidato solo alla fine dell'anno. Nel nostro ente non applichiamo questo comma per il recupero ICI</t>
        </r>
      </text>
    </comment>
    <comment ref="C45" authorId="0">
      <text>
        <r>
          <rPr>
            <b/>
            <sz val="8"/>
            <color indexed="81"/>
            <rFont val="Tahoma"/>
            <family val="2"/>
          </rPr>
          <t>Autore:</t>
        </r>
        <r>
          <rPr>
            <sz val="8"/>
            <color indexed="81"/>
            <rFont val="Tahoma"/>
            <family val="2"/>
          </rPr>
          <t xml:space="preserve">
ok ma  rendere disponibile solo dopo controllo nucleo e/o revisori per compatibilità di bilancio e specificare la destinazione di tipo organizzativo o per produttività, mai per istituti stabili come l'indennità di comparto.
ATTENZIONE: tali risorse devono risultare da processi di riorganizzazione che creano una effettiva disponibilità di bilancio. bisogna anche evidenziare quali siano questi processi di riorganizzazione</t>
        </r>
      </text>
    </comment>
    <comment ref="C46" authorId="0">
      <text>
        <r>
          <rPr>
            <b/>
            <sz val="8"/>
            <color indexed="81"/>
            <rFont val="Tahoma"/>
            <family val="2"/>
          </rPr>
          <t>Autore:</t>
        </r>
        <r>
          <rPr>
            <sz val="8"/>
            <color indexed="81"/>
            <rFont val="Tahoma"/>
            <family val="2"/>
          </rPr>
          <t xml:space="preserve">
da determinare l'entità delle risorse aggiuntive
</t>
        </r>
      </text>
    </comment>
    <comment ref="C48" authorId="0">
      <text>
        <r>
          <rPr>
            <b/>
            <sz val="8"/>
            <color indexed="81"/>
            <rFont val="Tahoma"/>
            <family val="2"/>
          </rPr>
          <t>Autore:</t>
        </r>
        <r>
          <rPr>
            <sz val="8"/>
            <color indexed="81"/>
            <rFont val="Tahoma"/>
            <family val="2"/>
          </rPr>
          <t xml:space="preserve">
ok mettere nel consolidato nel 2008
Morelli per 3/12 dal 2009 nel consolidato per + €. 1.514.89
</t>
        </r>
      </text>
    </comment>
    <comment ref="C49" authorId="0">
      <text>
        <r>
          <rPr>
            <b/>
            <sz val="8"/>
            <color indexed="81"/>
            <rFont val="Tahoma"/>
            <family val="2"/>
          </rPr>
          <t>Autore:</t>
        </r>
        <r>
          <rPr>
            <sz val="8"/>
            <color indexed="81"/>
            <rFont val="Tahoma"/>
            <family val="2"/>
          </rPr>
          <t xml:space="preserve">
inserire eventuali risparmi derivanti dal lavoro straordinario 2008 164,25+3899,67 f.do(al netto del recupero di €.3.485,05 I.comparto dal 2004/08 su bilancio anziché fondo pari a €.414,62)
</t>
        </r>
      </text>
    </comment>
    <comment ref="C52" authorId="0">
      <text>
        <r>
          <rPr>
            <b/>
            <sz val="8"/>
            <color indexed="81"/>
            <rFont val="Tahoma"/>
            <family val="2"/>
          </rPr>
          <t>Autore:</t>
        </r>
        <r>
          <rPr>
            <sz val="8"/>
            <color indexed="81"/>
            <rFont val="Tahoma"/>
            <family val="2"/>
          </rPr>
          <t xml:space="preserve">
risorse destinate alle alte professionalità e quindi da togliere</t>
        </r>
      </text>
    </comment>
  </commentList>
</comments>
</file>

<file path=xl/sharedStrings.xml><?xml version="1.0" encoding="utf-8"?>
<sst xmlns="http://schemas.openxmlformats.org/spreadsheetml/2006/main" count="117" uniqueCount="108">
  <si>
    <t>RISORSE STABILI</t>
  </si>
  <si>
    <t>ART. 15 CCNL 1 APRILE 1999</t>
  </si>
  <si>
    <t>COMMA 1 LETT A</t>
  </si>
  <si>
    <t xml:space="preserve">f.do art.31 c.2 lett.b) del CCNL 6.7.95 anno 98(dis./risc/mam.eccc.). </t>
  </si>
  <si>
    <t xml:space="preserve">f.do art.31c.2 lett.c) del CCNL 6.7.95 anno 98 (part.pos.e respons) </t>
  </si>
  <si>
    <t xml:space="preserve">f.do art.31c.2  lett.d)del CCNL 6.7.95 anno 98 (prest.ind. Prog.O.) </t>
  </si>
  <si>
    <t>f.do art.31c.2 lett.e)del CCNL 6.7.95 ANNO 98(prod.coll.e migl.ser.)</t>
  </si>
  <si>
    <t>lett.a)f.do str.98 €.7204,82</t>
  </si>
  <si>
    <t>quota parte lett.a art.31 c.2  incaric.Po.organiz.</t>
  </si>
  <si>
    <t>COMMA 1 LETT.B</t>
  </si>
  <si>
    <t xml:space="preserve">0,5% monte salari 1993 (€.417.394,27) </t>
  </si>
  <si>
    <t>0,65% monte salari 1995 (€.481.110,59)</t>
  </si>
  <si>
    <t>COMMA 1 LETT.C</t>
  </si>
  <si>
    <t>risparmi di gestione 98</t>
  </si>
  <si>
    <t>COMMA 1 LETT.F</t>
  </si>
  <si>
    <t>risparmi derivanti dalla corresponsione economica sulla
base di leggi, regolamenti, ecc…</t>
  </si>
  <si>
    <t>COMMA 1 LETT G</t>
  </si>
  <si>
    <t>risorse destinate al Led con maturazione finoAL 31/12/98</t>
  </si>
  <si>
    <t>COMMA 1 LETT H</t>
  </si>
  <si>
    <t>indennità di €.  per ex VIII q.f.</t>
  </si>
  <si>
    <t>COMMA 1 LETT J</t>
  </si>
  <si>
    <t>0,52% monte salari 1997 (€. 562.939,57)</t>
  </si>
  <si>
    <t>COMMA 1 LETT L</t>
  </si>
  <si>
    <t>somme destinate a trattamento accessorio di personale 
trasferito ad altri enti del comparto</t>
  </si>
  <si>
    <t>COMMA 1 LETT M</t>
  </si>
  <si>
    <t>risparmi del 3% sullo straordinario dell'anno 1998 (€.7.204,82) art.14</t>
  </si>
  <si>
    <t>COMMA 5</t>
  </si>
  <si>
    <r>
      <t xml:space="preserve">incremento stabile dotazione organica </t>
    </r>
    <r>
      <rPr>
        <b/>
        <sz val="8"/>
        <rFont val="Arial"/>
        <family val="2"/>
      </rPr>
      <t xml:space="preserve"> </t>
    </r>
  </si>
  <si>
    <t>CCNL 05 OTTOBRE 01</t>
  </si>
  <si>
    <t>ART. 4 COMMA 1</t>
  </si>
  <si>
    <t>1,1% monte salari 1999 (€. 582.294,30)</t>
  </si>
  <si>
    <t>ART. 4 COMMA 2</t>
  </si>
  <si>
    <t>r.i.a. personale cessato dal 2000 fino al 2012</t>
  </si>
  <si>
    <t>ART. 4 COMMA 5</t>
  </si>
  <si>
    <t>2% monte salari 1999 (accordato 1%) (eliminato dal 2004)</t>
  </si>
  <si>
    <t>ART.32 CCNL 2002/2005 del 22.1.2004</t>
  </si>
  <si>
    <t>COMMA 1</t>
  </si>
  <si>
    <r>
      <t>monte salari 2001 €. 556.857,25   x 0,62% (</t>
    </r>
    <r>
      <rPr>
        <b/>
        <sz val="8"/>
        <rFont val="Arial"/>
        <family val="2"/>
      </rPr>
      <t>stabile</t>
    </r>
    <r>
      <rPr>
        <sz val="8"/>
        <rFont val="Arial"/>
        <family val="2"/>
      </rPr>
      <t>)</t>
    </r>
  </si>
  <si>
    <t>COMMA 2 e 3</t>
  </si>
  <si>
    <r>
      <t xml:space="preserve">monte salari 2001 €. 556.857,25   x 0,50% </t>
    </r>
    <r>
      <rPr>
        <b/>
        <sz val="8"/>
        <rFont val="Arial"/>
        <family val="2"/>
      </rPr>
      <t>(stab.sotto39%)</t>
    </r>
    <r>
      <rPr>
        <sz val="8"/>
        <rFont val="Arial"/>
        <family val="2"/>
      </rPr>
      <t>'</t>
    </r>
  </si>
  <si>
    <t>ART. 4 CCNL 2004/2005 del 09.5.2006</t>
  </si>
  <si>
    <r>
      <t xml:space="preserve">monte salari 2003 €. 600.625,00   x 0,5% </t>
    </r>
    <r>
      <rPr>
        <b/>
        <sz val="8"/>
        <rFont val="Arial"/>
        <family val="2"/>
      </rPr>
      <t xml:space="preserve"> (stab.sotto 39%</t>
    </r>
    <r>
      <rPr>
        <sz val="8"/>
        <rFont val="Arial"/>
        <family val="2"/>
      </rPr>
      <t>)</t>
    </r>
  </si>
  <si>
    <t>ART. 8 CCNL 2006/2007 del 11.04.2008</t>
  </si>
  <si>
    <t>COMMA 2</t>
  </si>
  <si>
    <r>
      <t xml:space="preserve">monte salari 2005 €. 679.027,00  x  0,6% </t>
    </r>
    <r>
      <rPr>
        <b/>
        <sz val="8"/>
        <rFont val="Arial"/>
        <family val="2"/>
      </rPr>
      <t>(stab.sotto39%)</t>
    </r>
  </si>
  <si>
    <t>TOTALE RISORSE STABILI</t>
  </si>
  <si>
    <r>
      <t xml:space="preserve">detrarre </t>
    </r>
    <r>
      <rPr>
        <sz val="8"/>
        <rFont val="Arial"/>
        <family val="2"/>
      </rPr>
      <t>pers.</t>
    </r>
    <r>
      <rPr>
        <b/>
        <sz val="8"/>
        <rFont val="Arial"/>
        <family val="2"/>
      </rPr>
      <t xml:space="preserve">ATA </t>
    </r>
    <r>
      <rPr>
        <sz val="8"/>
        <rFont val="Arial"/>
        <family val="2"/>
      </rPr>
      <t xml:space="preserve">(Bordoni/de Stefano) da 2000 €. </t>
    </r>
    <r>
      <rPr>
        <b/>
        <sz val="8"/>
        <rFont val="Arial"/>
        <family val="2"/>
      </rPr>
      <t xml:space="preserve">1.003,91-Fiori €1100/2010 </t>
    </r>
  </si>
  <si>
    <t>TOTALE RISORSE STABILI AL NETTO PERSONALE CESSATO al 2015</t>
  </si>
  <si>
    <t>cessazioni 2016 Mangiagalli e Panara</t>
  </si>
  <si>
    <t>passaggio P.L. a unione fontanili 1.8.2017</t>
  </si>
  <si>
    <t>RISORSE VARIABILI</t>
  </si>
  <si>
    <t>LETTERA D</t>
  </si>
  <si>
    <t>sponsorizzazioni (1)</t>
  </si>
  <si>
    <t>LETTERA E</t>
  </si>
  <si>
    <t>econ.da trasform.TP a PT  no dal 2009 dl.112/2008</t>
  </si>
  <si>
    <t>LETTERA K</t>
  </si>
  <si>
    <t>art.18 legge merloni  presunto (1)</t>
  </si>
  <si>
    <t>ICIpresunto 1000+ tes.ven.47,60</t>
  </si>
  <si>
    <t>1,2% del monte salari 1997 ( 562.939,57)quota massima</t>
  </si>
  <si>
    <t>risorse aggiuntive (2)*</t>
  </si>
  <si>
    <t xml:space="preserve">*  </t>
  </si>
  <si>
    <t>r.i.a. pers.cessato</t>
  </si>
  <si>
    <t>ART. 17 COMMA 5</t>
  </si>
  <si>
    <t>ec.2016 €82,95+ 885,04+ec.straord.€ 2804,35</t>
  </si>
  <si>
    <t>ART.16 c.4-5 DL98/2011</t>
  </si>
  <si>
    <t>razionalizzazione spese (reinternalizz. Case comunali)</t>
  </si>
  <si>
    <t>COMMA 7</t>
  </si>
  <si>
    <t>monte salari 2001 €. 556.857,25   x 0,20% (alte prof.)</t>
  </si>
  <si>
    <t>ART.4 CCNL 2008/2009 DEL 31.7.2009</t>
  </si>
  <si>
    <t>comma 2 a monte salari 2007 € 672.066 x 1% (sotto 38%)</t>
  </si>
  <si>
    <t>no 2010</t>
  </si>
  <si>
    <t>comma 2 b monte salari 2007 € 672.066 x 1,5% (sotto 31%)</t>
  </si>
  <si>
    <t>TOTALE RISORSE VARIABILI</t>
  </si>
  <si>
    <t>TOTALE RISORSE STABILI + VARIABILI</t>
  </si>
  <si>
    <t>TOTALE RISORSE STABILI+VARIABILI -SOMME NON UTILIZZ.</t>
  </si>
  <si>
    <t>(1) da determinare a fine anno</t>
  </si>
  <si>
    <t>(2) da determinarsi su indicazione della Giunta</t>
  </si>
  <si>
    <t>(3) Morelli annuale 1.514,89  (2009 su stabile)</t>
  </si>
  <si>
    <t>(4) eventuali risparmi sul lavoro straordinario 2007</t>
  </si>
  <si>
    <t>somme evidenziate sono da verificare</t>
  </si>
  <si>
    <t xml:space="preserve">Finanziamenti già utilizzati in parte stabile </t>
  </si>
  <si>
    <t xml:space="preserve">Reinquadramento vigili da B a C1(CCNL 1999) </t>
  </si>
  <si>
    <t>LED (c.1 lett H CCNL 1999) e Progressioni Orizzontali 1999/2000</t>
  </si>
  <si>
    <t>Progressioni orizzontali 2005/2006</t>
  </si>
  <si>
    <t>Progressioni orizzontali dal 2008</t>
  </si>
  <si>
    <t>Progressioni orizzontali 2009/2010</t>
  </si>
  <si>
    <t>Indennità di comparto</t>
  </si>
  <si>
    <t>TOTALE RISORSE DISPONIBILI AL LORDO DEI FINANZIAMENTI ANNO PRECEDENTE</t>
  </si>
  <si>
    <t>TOTALE RISORSE DISPONIBILI AL NETTO DEI FINANZIAMENTI ANNO PRECEDENTE</t>
  </si>
  <si>
    <t>DESTINAZIONE FONDO ART. 17 IMPORTI VARIABILI</t>
  </si>
  <si>
    <t>A</t>
  </si>
  <si>
    <t xml:space="preserve">erogazione compensi incentivanti la produttivita' per miglioram.servizi attraverso corresp.compensi correlati a merito e impegno di gruppo per centri di costo e/o individuale in modo selettivo secondo risultati accertati sistema permanente valutazione (art. 6 nuovo ordinamento) </t>
  </si>
  <si>
    <t>B</t>
  </si>
  <si>
    <r>
      <t>costituire fondo per corrispondere incrementi retributivi collegati alla progessione economica nella categoria secondo la disciplina art. 5 nuovo ordinamento - fondo da destinare in sede di contrattazione decentrata(</t>
    </r>
    <r>
      <rPr>
        <b/>
        <sz val="8"/>
        <rFont val="Arial"/>
        <family val="2"/>
      </rPr>
      <t>approvata con DT470/2008</t>
    </r>
    <r>
      <rPr>
        <sz val="8"/>
        <rFont val="Arial"/>
        <family val="2"/>
      </rPr>
      <t>)</t>
    </r>
  </si>
  <si>
    <t>C</t>
  </si>
  <si>
    <r>
      <t xml:space="preserve">pagamento indennita' turno, </t>
    </r>
    <r>
      <rPr>
        <b/>
        <sz val="8"/>
        <rFont val="Arial"/>
        <family val="2"/>
      </rPr>
      <t>rischio</t>
    </r>
    <r>
      <rPr>
        <sz val="8"/>
        <rFont val="Arial"/>
        <family val="2"/>
      </rPr>
      <t>,</t>
    </r>
    <r>
      <rPr>
        <b/>
        <sz val="8"/>
        <rFont val="Arial"/>
        <family val="2"/>
      </rPr>
      <t xml:space="preserve"> reperibilita', maneggio valori,</t>
    </r>
    <r>
      <rPr>
        <sz val="8"/>
        <rFont val="Arial"/>
        <family val="2"/>
      </rPr>
      <t xml:space="preserve"> orario notturno, festivo e notturno festivo compreso servizio neve </t>
    </r>
  </si>
  <si>
    <t>D</t>
  </si>
  <si>
    <t xml:space="preserve">compensare l'eventuale esercizio di compiti comportanti specifiche responsabilita' personale categorie B C D quando non trovi applicazione disciplina art. 11 nuovo ordinamento </t>
  </si>
  <si>
    <t>E</t>
  </si>
  <si>
    <r>
      <t>incent.spec.attivita' art.15 -c.1-lett.K merloni €1500-ICI €</t>
    </r>
    <r>
      <rPr>
        <b/>
        <sz val="8"/>
        <rFont val="Arial"/>
        <family val="2"/>
      </rPr>
      <t>1000</t>
    </r>
    <r>
      <rPr>
        <sz val="8"/>
        <rFont val="Arial"/>
        <family val="2"/>
      </rPr>
      <t>-tess.ven.€47,60</t>
    </r>
  </si>
  <si>
    <t>F</t>
  </si>
  <si>
    <r>
      <t xml:space="preserve">Alte professionalità CCNL 22.1.2004 vincolata </t>
    </r>
    <r>
      <rPr>
        <b/>
        <sz val="8"/>
        <rFont val="Arial"/>
        <family val="2"/>
      </rPr>
      <t>(no 2009)</t>
    </r>
  </si>
  <si>
    <t>TOTALE UTILIZZO RISORSE VARIABILI/STABILI</t>
  </si>
  <si>
    <t>TOTALE AVANZO FONDO RISORSE VARIABILI/STABILI</t>
  </si>
  <si>
    <t xml:space="preserve">  </t>
  </si>
  <si>
    <t>TOTALE AL LORDO DEI FINANZIAMENTI ANNO PRECEDENTE</t>
  </si>
  <si>
    <t>da destinare a uffici interessati alla razionalizzazione spese case c.</t>
  </si>
  <si>
    <t>FONDO 2017   ROSATE</t>
  </si>
</sst>
</file>

<file path=xl/styles.xml><?xml version="1.0" encoding="utf-8"?>
<styleSheet xmlns="http://schemas.openxmlformats.org/spreadsheetml/2006/main">
  <numFmts count="3">
    <numFmt numFmtId="164" formatCode="_-[$€-2]\ * #,##0.00_-;\-[$€-2]\ * #,##0.00_-;_-[$€-2]\ * &quot;-&quot;??_-"/>
    <numFmt numFmtId="165" formatCode="_-&quot;€&quot;\ * #,##0.00_-;\-&quot;€&quot;\ * #,##0.00_-;_-&quot;€&quot;\ * &quot;-&quot;??_-;_-@_-"/>
    <numFmt numFmtId="166" formatCode="_-[$€-2]\ * #,##0.00_-;\-[$€-2]\ * #,##0.00_-;_-[$€-2]\ * &quot;-&quot;??_-;_-@_-"/>
  </numFmts>
  <fonts count="22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10"/>
      <name val="Arial"/>
    </font>
    <font>
      <sz val="8"/>
      <name val="Arial"/>
      <family val="2"/>
    </font>
    <font>
      <sz val="10"/>
      <color indexed="10"/>
      <name val="Arial"/>
      <family val="2"/>
    </font>
    <font>
      <b/>
      <sz val="7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8"/>
      <color indexed="10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6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sz val="8"/>
      <color rgb="FFFF0000"/>
      <name val="Arial"/>
      <family val="2"/>
    </font>
    <font>
      <sz val="9"/>
      <color rgb="FFFF0000"/>
      <name val="Arial"/>
      <family val="2"/>
    </font>
    <font>
      <b/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2">
    <xf numFmtId="0" fontId="0" fillId="0" borderId="0" xfId="0"/>
    <xf numFmtId="0" fontId="1" fillId="0" borderId="0" xfId="0" applyFont="1" applyAlignment="1"/>
    <xf numFmtId="16" fontId="1" fillId="0" borderId="0" xfId="0" applyNumberFormat="1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164" fontId="3" fillId="0" borderId="0" xfId="1" applyFont="1"/>
    <xf numFmtId="0" fontId="3" fillId="0" borderId="0" xfId="0" applyFont="1" applyAlignment="1">
      <alignment horizontal="left"/>
    </xf>
    <xf numFmtId="0" fontId="3" fillId="0" borderId="0" xfId="0" applyFont="1" applyFill="1" applyAlignment="1">
      <alignment horizontal="left"/>
    </xf>
    <xf numFmtId="164" fontId="3" fillId="0" borderId="0" xfId="1" applyFont="1" applyAlignment="1">
      <alignment horizontal="right"/>
    </xf>
    <xf numFmtId="0" fontId="3" fillId="0" borderId="0" xfId="0" applyFont="1" applyFill="1" applyAlignment="1">
      <alignment horizontal="left" wrapText="1"/>
    </xf>
    <xf numFmtId="164" fontId="3" fillId="0" borderId="0" xfId="1" applyFont="1" applyFill="1"/>
    <xf numFmtId="0" fontId="3" fillId="0" borderId="0" xfId="0" applyFont="1"/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wrapText="1"/>
    </xf>
    <xf numFmtId="0" fontId="4" fillId="0" borderId="0" xfId="0" applyFont="1"/>
    <xf numFmtId="164" fontId="3" fillId="0" borderId="0" xfId="1" applyFont="1" applyFill="1" applyAlignment="1">
      <alignment horizontal="center"/>
    </xf>
    <xf numFmtId="0" fontId="1" fillId="0" borderId="0" xfId="0" applyFont="1" applyFill="1" applyAlignment="1">
      <alignment horizontal="left"/>
    </xf>
    <xf numFmtId="49" fontId="3" fillId="0" borderId="0" xfId="0" applyNumberFormat="1" applyFont="1"/>
    <xf numFmtId="164" fontId="0" fillId="0" borderId="0" xfId="1" applyFont="1"/>
    <xf numFmtId="0" fontId="3" fillId="0" borderId="0" xfId="0" applyFont="1" applyAlignment="1">
      <alignment horizontal="left"/>
    </xf>
    <xf numFmtId="164" fontId="1" fillId="0" borderId="0" xfId="1" applyFont="1"/>
    <xf numFmtId="0" fontId="1" fillId="0" borderId="1" xfId="0" applyFont="1" applyBorder="1" applyAlignment="1">
      <alignment horizontal="left"/>
    </xf>
    <xf numFmtId="164" fontId="1" fillId="2" borderId="0" xfId="1" applyFont="1" applyFill="1"/>
    <xf numFmtId="0" fontId="1" fillId="0" borderId="0" xfId="0" applyFont="1" applyBorder="1" applyAlignment="1">
      <alignment horizontal="center"/>
    </xf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165" fontId="3" fillId="2" borderId="0" xfId="1" applyNumberFormat="1" applyFont="1" applyFill="1" applyAlignment="1">
      <alignment horizontal="right"/>
    </xf>
    <xf numFmtId="49" fontId="3" fillId="2" borderId="0" xfId="0" applyNumberFormat="1" applyFont="1" applyFill="1"/>
    <xf numFmtId="0" fontId="0" fillId="2" borderId="0" xfId="0" applyFill="1"/>
    <xf numFmtId="164" fontId="3" fillId="2" borderId="0" xfId="1" applyFont="1" applyFill="1"/>
    <xf numFmtId="0" fontId="3" fillId="2" borderId="0" xfId="0" applyFont="1" applyFill="1"/>
    <xf numFmtId="164" fontId="8" fillId="2" borderId="0" xfId="1" applyFont="1" applyFill="1"/>
    <xf numFmtId="0" fontId="9" fillId="2" borderId="0" xfId="0" applyFont="1" applyFill="1"/>
    <xf numFmtId="164" fontId="10" fillId="2" borderId="0" xfId="1" applyFont="1" applyFill="1"/>
    <xf numFmtId="0" fontId="6" fillId="2" borderId="0" xfId="0" applyFont="1" applyFill="1"/>
    <xf numFmtId="0" fontId="7" fillId="2" borderId="0" xfId="0" applyFont="1" applyFill="1" applyBorder="1" applyAlignment="1">
      <alignment horizontal="left"/>
    </xf>
    <xf numFmtId="0" fontId="11" fillId="2" borderId="0" xfId="0" applyFont="1" applyFill="1"/>
    <xf numFmtId="0" fontId="12" fillId="2" borderId="0" xfId="0" applyFont="1" applyFill="1"/>
    <xf numFmtId="0" fontId="3" fillId="2" borderId="0" xfId="0" applyFont="1" applyFill="1" applyBorder="1" applyAlignment="1">
      <alignment horizontal="left"/>
    </xf>
    <xf numFmtId="0" fontId="13" fillId="2" borderId="0" xfId="0" applyFont="1" applyFill="1"/>
    <xf numFmtId="0" fontId="3" fillId="2" borderId="0" xfId="0" applyFont="1" applyFill="1" applyBorder="1" applyAlignment="1">
      <alignment horizontal="left"/>
    </xf>
    <xf numFmtId="0" fontId="1" fillId="2" borderId="0" xfId="0" applyFont="1" applyFill="1"/>
    <xf numFmtId="0" fontId="3" fillId="0" borderId="0" xfId="0" applyFont="1" applyFill="1"/>
    <xf numFmtId="164" fontId="1" fillId="0" borderId="0" xfId="0" applyNumberFormat="1" applyFont="1"/>
    <xf numFmtId="0" fontId="14" fillId="0" borderId="0" xfId="0" applyFont="1"/>
    <xf numFmtId="0" fontId="3" fillId="3" borderId="0" xfId="0" applyFont="1" applyFill="1" applyAlignment="1">
      <alignment horizontal="left"/>
    </xf>
    <xf numFmtId="166" fontId="3" fillId="2" borderId="0" xfId="0" applyNumberFormat="1" applyFont="1" applyFill="1"/>
    <xf numFmtId="166" fontId="1" fillId="0" borderId="0" xfId="0" applyNumberFormat="1" applyFont="1"/>
    <xf numFmtId="0" fontId="5" fillId="0" borderId="0" xfId="0" applyFont="1" applyAlignment="1">
      <alignment horizontal="center"/>
    </xf>
    <xf numFmtId="0" fontId="15" fillId="0" borderId="0" xfId="0" applyFont="1" applyAlignment="1">
      <alignment horizontal="right"/>
    </xf>
    <xf numFmtId="0" fontId="3" fillId="0" borderId="2" xfId="0" applyFont="1" applyFill="1" applyBorder="1"/>
    <xf numFmtId="0" fontId="1" fillId="0" borderId="2" xfId="0" applyFont="1" applyFill="1" applyBorder="1"/>
    <xf numFmtId="0" fontId="1" fillId="0" borderId="0" xfId="0" applyFont="1" applyBorder="1"/>
    <xf numFmtId="0" fontId="3" fillId="0" borderId="0" xfId="0" applyFont="1" applyBorder="1" applyAlignment="1">
      <alignment horizontal="justify" wrapText="1"/>
    </xf>
    <xf numFmtId="164" fontId="3" fillId="4" borderId="0" xfId="1" applyFont="1" applyFill="1"/>
    <xf numFmtId="0" fontId="3" fillId="0" borderId="0" xfId="0" applyFont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16" fillId="0" borderId="0" xfId="0" applyFont="1"/>
    <xf numFmtId="166" fontId="17" fillId="0" borderId="0" xfId="0" applyNumberFormat="1" applyFont="1"/>
    <xf numFmtId="166" fontId="9" fillId="0" borderId="0" xfId="0" applyNumberFormat="1" applyFont="1"/>
    <xf numFmtId="166" fontId="6" fillId="0" borderId="0" xfId="0" applyNumberFormat="1" applyFont="1" applyBorder="1" applyAlignment="1">
      <alignment horizontal="right"/>
    </xf>
    <xf numFmtId="166" fontId="18" fillId="0" borderId="0" xfId="0" applyNumberFormat="1" applyFont="1" applyBorder="1" applyAlignment="1">
      <alignment horizontal="right"/>
    </xf>
    <xf numFmtId="0" fontId="14" fillId="0" borderId="0" xfId="0" applyFont="1" applyAlignment="1">
      <alignment horizontal="right"/>
    </xf>
    <xf numFmtId="166" fontId="18" fillId="0" borderId="0" xfId="0" applyNumberFormat="1" applyFont="1"/>
    <xf numFmtId="0" fontId="21" fillId="0" borderId="0" xfId="0" applyFont="1" applyAlignment="1"/>
  </cellXfs>
  <cellStyles count="2">
    <cellStyle name="Euro" xfId="1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H88"/>
  <sheetViews>
    <sheetView tabSelected="1" workbookViewId="0">
      <selection activeCell="G91" sqref="G91"/>
    </sheetView>
  </sheetViews>
  <sheetFormatPr defaultRowHeight="15"/>
  <cols>
    <col min="5" max="5" width="25.7109375" customWidth="1"/>
    <col min="6" max="6" width="14.7109375" customWidth="1"/>
    <col min="7" max="7" width="11.42578125" customWidth="1"/>
  </cols>
  <sheetData>
    <row r="4" spans="1:7">
      <c r="A4" s="71" t="s">
        <v>107</v>
      </c>
      <c r="B4" s="71"/>
      <c r="C4" s="71"/>
      <c r="D4" s="1"/>
      <c r="E4" s="1"/>
      <c r="F4" s="2"/>
    </row>
    <row r="5" spans="1:7">
      <c r="A5" s="3" t="s">
        <v>0</v>
      </c>
      <c r="B5" s="3"/>
      <c r="C5" s="3"/>
      <c r="D5" s="3"/>
      <c r="E5" s="3"/>
      <c r="F5" s="4"/>
    </row>
    <row r="6" spans="1:7">
      <c r="A6" s="5" t="s">
        <v>1</v>
      </c>
      <c r="B6" s="5"/>
      <c r="C6" s="5"/>
      <c r="D6" s="5"/>
      <c r="E6" s="5"/>
      <c r="F6" s="6"/>
    </row>
    <row r="7" spans="1:7">
      <c r="A7" s="7" t="s">
        <v>2</v>
      </c>
      <c r="B7" s="7"/>
      <c r="C7" s="8" t="s">
        <v>3</v>
      </c>
      <c r="D7" s="8"/>
      <c r="E7" s="8"/>
      <c r="F7" s="6">
        <v>3297.17</v>
      </c>
    </row>
    <row r="8" spans="1:7">
      <c r="A8" s="3"/>
      <c r="B8" s="3"/>
      <c r="C8" s="8" t="s">
        <v>4</v>
      </c>
      <c r="D8" s="8"/>
      <c r="E8" s="8"/>
      <c r="F8" s="9">
        <v>2010.73</v>
      </c>
    </row>
    <row r="9" spans="1:7">
      <c r="A9" s="3"/>
      <c r="B9" s="3"/>
      <c r="C9" s="10" t="s">
        <v>5</v>
      </c>
      <c r="D9" s="10"/>
      <c r="E9" s="10"/>
      <c r="F9" s="6">
        <v>9249.5400000000009</v>
      </c>
    </row>
    <row r="10" spans="1:7">
      <c r="A10" s="3"/>
      <c r="B10" s="3"/>
      <c r="C10" s="10" t="s">
        <v>6</v>
      </c>
      <c r="D10" s="10"/>
      <c r="E10" s="10"/>
      <c r="F10" s="6">
        <v>10650.18</v>
      </c>
    </row>
    <row r="11" spans="1:7">
      <c r="A11" s="7" t="s">
        <v>7</v>
      </c>
      <c r="B11" s="7"/>
      <c r="C11" s="10" t="s">
        <v>8</v>
      </c>
      <c r="D11" s="10"/>
      <c r="E11" s="10"/>
      <c r="F11" s="6">
        <v>0</v>
      </c>
    </row>
    <row r="12" spans="1:7">
      <c r="A12" s="7" t="s">
        <v>9</v>
      </c>
      <c r="B12" s="7"/>
      <c r="C12" s="7" t="s">
        <v>10</v>
      </c>
      <c r="D12" s="7"/>
      <c r="E12" s="7"/>
      <c r="F12" s="11">
        <v>2086.9699999999998</v>
      </c>
      <c r="G12" s="12"/>
    </row>
    <row r="13" spans="1:7">
      <c r="A13" s="7"/>
      <c r="B13" s="7"/>
      <c r="C13" s="7" t="s">
        <v>11</v>
      </c>
      <c r="D13" s="7"/>
      <c r="E13" s="7"/>
      <c r="F13" s="11">
        <v>3127.22</v>
      </c>
      <c r="G13" s="12"/>
    </row>
    <row r="14" spans="1:7">
      <c r="A14" s="7" t="s">
        <v>12</v>
      </c>
      <c r="B14" s="7"/>
      <c r="C14" s="7" t="s">
        <v>13</v>
      </c>
      <c r="D14" s="7"/>
      <c r="E14" s="7"/>
      <c r="F14" s="11">
        <v>0</v>
      </c>
    </row>
    <row r="15" spans="1:7">
      <c r="A15" s="7" t="s">
        <v>14</v>
      </c>
      <c r="B15" s="7"/>
      <c r="C15" s="13" t="s">
        <v>15</v>
      </c>
      <c r="D15" s="7"/>
      <c r="E15" s="7"/>
      <c r="F15" s="6">
        <v>0</v>
      </c>
    </row>
    <row r="16" spans="1:7">
      <c r="A16" s="7" t="s">
        <v>16</v>
      </c>
      <c r="B16" s="7"/>
      <c r="C16" s="14" t="s">
        <v>17</v>
      </c>
      <c r="D16" s="14"/>
      <c r="E16" s="14"/>
      <c r="F16" s="6">
        <v>9173.3799999999992</v>
      </c>
    </row>
    <row r="17" spans="1:7">
      <c r="A17" s="7" t="s">
        <v>18</v>
      </c>
      <c r="B17" s="7"/>
      <c r="C17" s="15" t="s">
        <v>19</v>
      </c>
      <c r="D17" s="15"/>
      <c r="E17" s="15"/>
      <c r="F17" s="6">
        <v>0</v>
      </c>
    </row>
    <row r="18" spans="1:7">
      <c r="A18" s="7" t="s">
        <v>20</v>
      </c>
      <c r="B18" s="7"/>
      <c r="C18" s="16" t="s">
        <v>21</v>
      </c>
      <c r="D18" s="16"/>
      <c r="E18" s="16"/>
      <c r="F18" s="6">
        <v>2927.29</v>
      </c>
    </row>
    <row r="19" spans="1:7">
      <c r="A19" s="7" t="s">
        <v>22</v>
      </c>
      <c r="B19" s="7"/>
      <c r="C19" s="17" t="s">
        <v>23</v>
      </c>
      <c r="D19" s="16"/>
      <c r="E19" s="16"/>
      <c r="F19" s="6">
        <v>0</v>
      </c>
    </row>
    <row r="20" spans="1:7">
      <c r="A20" s="7" t="s">
        <v>24</v>
      </c>
      <c r="B20" s="7"/>
      <c r="C20" s="17" t="s">
        <v>25</v>
      </c>
      <c r="D20" s="16"/>
      <c r="E20" s="16"/>
      <c r="F20" s="6">
        <v>216.15</v>
      </c>
      <c r="G20" s="18"/>
    </row>
    <row r="21" spans="1:7">
      <c r="A21" s="7" t="s">
        <v>26</v>
      </c>
      <c r="B21" s="7"/>
      <c r="C21" s="17" t="s">
        <v>27</v>
      </c>
      <c r="D21" s="17"/>
      <c r="E21" s="17"/>
      <c r="F21" s="19">
        <v>0</v>
      </c>
      <c r="G21" s="12"/>
    </row>
    <row r="22" spans="1:7">
      <c r="A22" s="20" t="s">
        <v>28</v>
      </c>
      <c r="B22" s="20"/>
      <c r="C22" s="20"/>
      <c r="D22" s="20"/>
      <c r="E22" s="20"/>
      <c r="F22" s="6"/>
    </row>
    <row r="23" spans="1:7">
      <c r="A23" s="7" t="s">
        <v>29</v>
      </c>
      <c r="B23" s="7"/>
      <c r="C23" s="16" t="s">
        <v>30</v>
      </c>
      <c r="D23" s="16"/>
      <c r="E23" s="16"/>
      <c r="F23" s="6">
        <v>6405.24</v>
      </c>
    </row>
    <row r="24" spans="1:7">
      <c r="A24" s="7" t="s">
        <v>31</v>
      </c>
      <c r="B24" s="7"/>
      <c r="C24" s="16" t="s">
        <v>32</v>
      </c>
      <c r="D24" s="16"/>
      <c r="E24" s="16"/>
      <c r="F24" s="6">
        <v>5474.96</v>
      </c>
      <c r="G24" s="21"/>
    </row>
    <row r="25" spans="1:7">
      <c r="A25" s="7" t="s">
        <v>33</v>
      </c>
      <c r="B25" s="7"/>
      <c r="C25" s="16" t="s">
        <v>34</v>
      </c>
      <c r="D25" s="16"/>
      <c r="E25" s="16"/>
      <c r="F25" s="6">
        <v>0</v>
      </c>
      <c r="G25" s="22"/>
    </row>
    <row r="26" spans="1:7">
      <c r="A26" s="5" t="s">
        <v>35</v>
      </c>
      <c r="B26" s="5"/>
      <c r="C26" s="5"/>
      <c r="D26" s="5"/>
      <c r="E26" s="5"/>
      <c r="F26" s="6"/>
    </row>
    <row r="27" spans="1:7">
      <c r="A27" s="7" t="s">
        <v>36</v>
      </c>
      <c r="B27" s="7"/>
      <c r="C27" s="7" t="s">
        <v>37</v>
      </c>
      <c r="D27" s="7"/>
      <c r="E27" s="7"/>
      <c r="F27" s="6">
        <v>3452.52</v>
      </c>
    </row>
    <row r="28" spans="1:7">
      <c r="A28" s="7" t="s">
        <v>38</v>
      </c>
      <c r="B28" s="7"/>
      <c r="C28" s="7" t="s">
        <v>39</v>
      </c>
      <c r="D28" s="7"/>
      <c r="E28" s="7"/>
      <c r="F28" s="11">
        <v>2784.29</v>
      </c>
      <c r="G28" s="12"/>
    </row>
    <row r="29" spans="1:7">
      <c r="A29" s="5" t="s">
        <v>40</v>
      </c>
      <c r="B29" s="5"/>
      <c r="C29" s="5"/>
      <c r="D29" s="5"/>
      <c r="E29" s="5"/>
      <c r="F29" s="12"/>
    </row>
    <row r="30" spans="1:7">
      <c r="A30" s="12" t="s">
        <v>36</v>
      </c>
      <c r="B30" s="12"/>
      <c r="C30" s="7" t="s">
        <v>41</v>
      </c>
      <c r="D30" s="7"/>
      <c r="E30" s="7"/>
      <c r="F30" s="6">
        <v>3003.12</v>
      </c>
      <c r="G30" s="12"/>
    </row>
    <row r="31" spans="1:7">
      <c r="A31" s="5" t="s">
        <v>42</v>
      </c>
      <c r="B31" s="5"/>
      <c r="C31" s="5"/>
      <c r="D31" s="5"/>
      <c r="E31" s="5"/>
      <c r="F31" s="6"/>
    </row>
    <row r="32" spans="1:7">
      <c r="A32" s="12" t="s">
        <v>43</v>
      </c>
      <c r="B32" s="12"/>
      <c r="C32" s="23" t="s">
        <v>44</v>
      </c>
      <c r="D32" s="23"/>
      <c r="E32" s="23"/>
      <c r="F32" s="11">
        <v>4074.16</v>
      </c>
      <c r="G32" s="12"/>
    </row>
    <row r="33" spans="1:8">
      <c r="A33" s="3" t="s">
        <v>45</v>
      </c>
      <c r="B33" s="3"/>
      <c r="C33" s="3"/>
      <c r="D33" s="3"/>
      <c r="E33" s="3"/>
      <c r="F33" s="24">
        <f>SUM(F7:F32)</f>
        <v>67932.92</v>
      </c>
    </row>
    <row r="34" spans="1:8">
      <c r="A34" s="25" t="s">
        <v>46</v>
      </c>
      <c r="B34" s="25"/>
      <c r="C34" s="25"/>
      <c r="D34" s="25"/>
      <c r="E34" s="25"/>
      <c r="F34" s="26">
        <v>2103.91</v>
      </c>
      <c r="G34" s="12"/>
    </row>
    <row r="35" spans="1:8">
      <c r="A35" s="27" t="s">
        <v>47</v>
      </c>
      <c r="B35" s="27"/>
      <c r="C35" s="27"/>
      <c r="D35" s="27"/>
      <c r="E35" s="27"/>
      <c r="F35" s="24">
        <f>SUM(F33-F34)</f>
        <v>65829.009999999995</v>
      </c>
      <c r="G35" s="28"/>
    </row>
    <row r="36" spans="1:8">
      <c r="A36" s="27" t="s">
        <v>48</v>
      </c>
      <c r="B36" s="27"/>
      <c r="C36" s="27"/>
      <c r="D36" s="27"/>
      <c r="E36" s="27"/>
      <c r="F36" s="24">
        <v>-1233.24</v>
      </c>
      <c r="G36" s="29"/>
    </row>
    <row r="37" spans="1:8">
      <c r="A37" s="27" t="s">
        <v>49</v>
      </c>
      <c r="B37" s="27"/>
      <c r="C37" s="27"/>
      <c r="D37" s="27"/>
      <c r="E37" s="27"/>
      <c r="F37" s="24">
        <v>-2890</v>
      </c>
      <c r="G37" s="29"/>
    </row>
    <row r="38" spans="1:8">
      <c r="A38" s="27" t="s">
        <v>45</v>
      </c>
      <c r="B38" s="27"/>
      <c r="C38" s="27"/>
      <c r="D38" s="27"/>
      <c r="E38" s="27"/>
      <c r="F38" s="24">
        <f>SUM(F35:F37)</f>
        <v>61705.77</v>
      </c>
      <c r="G38" s="30"/>
    </row>
    <row r="39" spans="1:8">
      <c r="A39" s="3" t="s">
        <v>50</v>
      </c>
      <c r="B39" s="3"/>
      <c r="C39" s="3"/>
      <c r="D39" s="3"/>
      <c r="E39" s="3"/>
      <c r="F39" s="6"/>
    </row>
    <row r="40" spans="1:8">
      <c r="A40" s="5" t="s">
        <v>1</v>
      </c>
      <c r="B40" s="5"/>
      <c r="C40" s="5"/>
      <c r="D40" s="5"/>
      <c r="E40" s="5"/>
      <c r="F40" s="6"/>
      <c r="G40" s="31"/>
    </row>
    <row r="41" spans="1:8">
      <c r="A41" s="7" t="s">
        <v>51</v>
      </c>
      <c r="B41" s="7"/>
      <c r="C41" s="7" t="s">
        <v>52</v>
      </c>
      <c r="D41" s="7"/>
      <c r="E41" s="7"/>
      <c r="F41" s="6"/>
    </row>
    <row r="42" spans="1:8">
      <c r="A42" s="7" t="s">
        <v>53</v>
      </c>
      <c r="B42" s="7"/>
      <c r="C42" s="7" t="s">
        <v>54</v>
      </c>
      <c r="D42" s="7"/>
      <c r="E42" s="7"/>
      <c r="F42" s="11"/>
      <c r="G42" s="28"/>
    </row>
    <row r="43" spans="1:8">
      <c r="A43" s="7" t="s">
        <v>55</v>
      </c>
      <c r="B43" s="7"/>
      <c r="C43" s="7" t="s">
        <v>56</v>
      </c>
      <c r="D43" s="7"/>
      <c r="E43" s="7"/>
      <c r="F43" s="32">
        <v>1500</v>
      </c>
      <c r="G43" s="33"/>
      <c r="H43" s="34"/>
    </row>
    <row r="44" spans="1:8">
      <c r="A44" s="23"/>
      <c r="B44" s="23"/>
      <c r="C44" s="7" t="s">
        <v>57</v>
      </c>
      <c r="D44" s="7"/>
      <c r="E44" s="7"/>
      <c r="F44" s="35">
        <v>1000</v>
      </c>
      <c r="G44" s="36"/>
      <c r="H44" s="34"/>
    </row>
    <row r="45" spans="1:8">
      <c r="A45" s="8" t="s">
        <v>43</v>
      </c>
      <c r="B45" s="8"/>
      <c r="C45" s="16" t="s">
        <v>58</v>
      </c>
      <c r="D45" s="16"/>
      <c r="E45" s="16"/>
      <c r="F45" s="37"/>
      <c r="G45" s="38"/>
      <c r="H45" s="34"/>
    </row>
    <row r="46" spans="1:8">
      <c r="A46" s="8" t="s">
        <v>26</v>
      </c>
      <c r="B46" s="8"/>
      <c r="C46" s="16" t="s">
        <v>59</v>
      </c>
      <c r="D46" s="16"/>
      <c r="E46" s="16"/>
      <c r="F46" s="39">
        <v>3500</v>
      </c>
      <c r="G46" s="40" t="s">
        <v>60</v>
      </c>
      <c r="H46" s="34"/>
    </row>
    <row r="47" spans="1:8">
      <c r="A47" s="20" t="s">
        <v>28</v>
      </c>
      <c r="B47" s="20"/>
      <c r="C47" s="20"/>
      <c r="D47" s="20"/>
      <c r="E47" s="20"/>
      <c r="F47" s="37"/>
      <c r="G47" s="34"/>
      <c r="H47" s="34"/>
    </row>
    <row r="48" spans="1:8">
      <c r="A48" s="7" t="s">
        <v>31</v>
      </c>
      <c r="B48" s="7"/>
      <c r="C48" s="41" t="s">
        <v>61</v>
      </c>
      <c r="D48" s="41"/>
      <c r="E48" s="41"/>
      <c r="F48" s="35"/>
      <c r="G48" s="42"/>
      <c r="H48" s="43"/>
    </row>
    <row r="49" spans="1:8">
      <c r="A49" s="7" t="s">
        <v>62</v>
      </c>
      <c r="B49" s="7"/>
      <c r="C49" s="44" t="s">
        <v>63</v>
      </c>
      <c r="D49" s="44"/>
      <c r="E49" s="44"/>
      <c r="F49" s="35">
        <v>3772.34</v>
      </c>
      <c r="G49" s="45"/>
      <c r="H49" s="34"/>
    </row>
    <row r="50" spans="1:8">
      <c r="A50" s="23" t="s">
        <v>64</v>
      </c>
      <c r="B50" s="23"/>
      <c r="C50" s="46" t="s">
        <v>65</v>
      </c>
      <c r="D50" s="46"/>
      <c r="E50" s="46"/>
      <c r="F50" s="35"/>
      <c r="G50" s="47"/>
      <c r="H50" s="34"/>
    </row>
    <row r="51" spans="1:8">
      <c r="A51" s="5" t="s">
        <v>35</v>
      </c>
      <c r="B51" s="5"/>
      <c r="C51" s="5"/>
      <c r="D51" s="5"/>
      <c r="E51" s="5"/>
      <c r="F51" s="35"/>
      <c r="G51" s="34"/>
      <c r="H51" s="34"/>
    </row>
    <row r="52" spans="1:8">
      <c r="A52" s="7" t="s">
        <v>66</v>
      </c>
      <c r="B52" s="7"/>
      <c r="C52" s="7" t="s">
        <v>67</v>
      </c>
      <c r="D52" s="7"/>
      <c r="E52" s="7"/>
      <c r="F52" s="11"/>
      <c r="G52" s="48"/>
    </row>
    <row r="53" spans="1:8">
      <c r="A53" s="28" t="s">
        <v>68</v>
      </c>
      <c r="B53" s="28"/>
      <c r="C53" s="23"/>
      <c r="D53" s="23"/>
      <c r="E53" s="23"/>
      <c r="F53" s="11"/>
      <c r="G53" s="12"/>
    </row>
    <row r="54" spans="1:8">
      <c r="A54" s="12" t="s">
        <v>69</v>
      </c>
      <c r="B54" s="28"/>
      <c r="C54" s="23"/>
      <c r="D54" s="23" t="s">
        <v>70</v>
      </c>
      <c r="E54" s="23"/>
      <c r="F54" s="11"/>
      <c r="G54" s="12"/>
    </row>
    <row r="55" spans="1:8">
      <c r="A55" s="12" t="s">
        <v>71</v>
      </c>
      <c r="B55" s="28"/>
      <c r="C55" s="23"/>
      <c r="D55" s="23" t="s">
        <v>70</v>
      </c>
      <c r="E55" s="23"/>
      <c r="F55" s="11"/>
      <c r="G55" s="12"/>
    </row>
    <row r="56" spans="1:8">
      <c r="A56" s="3" t="s">
        <v>72</v>
      </c>
      <c r="B56" s="3"/>
      <c r="C56" s="3"/>
      <c r="D56" s="3"/>
      <c r="E56" s="3"/>
      <c r="F56" s="24">
        <f>SUM(F41:F55)</f>
        <v>9772.34</v>
      </c>
      <c r="G56" s="12"/>
    </row>
    <row r="57" spans="1:8">
      <c r="A57" s="3" t="s">
        <v>73</v>
      </c>
      <c r="B57" s="3"/>
      <c r="C57" s="3"/>
      <c r="D57" s="3"/>
      <c r="E57" s="3"/>
      <c r="F57" s="49">
        <f>F35+F56</f>
        <v>75601.349999999991</v>
      </c>
    </row>
    <row r="58" spans="1:8">
      <c r="A58" s="3" t="s">
        <v>74</v>
      </c>
      <c r="B58" s="3"/>
      <c r="C58" s="3"/>
      <c r="D58" s="3"/>
      <c r="E58" s="3"/>
      <c r="F58" s="49">
        <f>SUM(F57+F36+F37)</f>
        <v>71478.109999999986</v>
      </c>
      <c r="G58" s="28"/>
      <c r="H58" s="50"/>
    </row>
    <row r="59" spans="1:8">
      <c r="A59" s="7" t="s">
        <v>75</v>
      </c>
      <c r="B59" s="7"/>
      <c r="C59" s="7"/>
      <c r="D59" s="7"/>
      <c r="E59" s="7"/>
      <c r="F59" s="49"/>
    </row>
    <row r="60" spans="1:8">
      <c r="A60" s="7" t="s">
        <v>76</v>
      </c>
      <c r="B60" s="7"/>
      <c r="C60" s="7"/>
      <c r="D60" s="7"/>
      <c r="E60" s="7"/>
      <c r="F60" s="12"/>
    </row>
    <row r="61" spans="1:8">
      <c r="A61" s="7" t="s">
        <v>77</v>
      </c>
      <c r="B61" s="7"/>
      <c r="C61" s="7"/>
      <c r="D61" s="7"/>
      <c r="E61" s="7"/>
      <c r="F61" s="6"/>
    </row>
    <row r="62" spans="1:8">
      <c r="A62" s="7" t="s">
        <v>78</v>
      </c>
      <c r="B62" s="7"/>
      <c r="C62" s="7"/>
      <c r="D62" s="7"/>
      <c r="E62" s="7"/>
      <c r="F62" s="6"/>
    </row>
    <row r="63" spans="1:8">
      <c r="A63" s="51" t="s">
        <v>79</v>
      </c>
      <c r="B63" s="51"/>
      <c r="C63" s="51"/>
      <c r="D63" s="51"/>
      <c r="E63" s="51"/>
      <c r="F63" s="6"/>
    </row>
    <row r="64" spans="1:8">
      <c r="A64" s="5" t="s">
        <v>80</v>
      </c>
      <c r="B64" s="5"/>
      <c r="C64" s="5"/>
      <c r="D64" s="5"/>
      <c r="E64" s="5"/>
      <c r="F64" s="6"/>
    </row>
    <row r="65" spans="1:8">
      <c r="A65" s="7" t="s">
        <v>81</v>
      </c>
      <c r="B65" s="7"/>
      <c r="C65" s="7"/>
      <c r="D65" s="7"/>
      <c r="E65" s="7"/>
      <c r="F65" s="6">
        <v>-6.15</v>
      </c>
      <c r="G65" s="12"/>
    </row>
    <row r="66" spans="1:8">
      <c r="A66" s="7" t="s">
        <v>82</v>
      </c>
      <c r="B66" s="7"/>
      <c r="C66" s="7"/>
      <c r="D66" s="7"/>
      <c r="E66" s="7"/>
      <c r="F66" s="35">
        <v>-7381.41</v>
      </c>
      <c r="G66" s="12"/>
    </row>
    <row r="67" spans="1:8">
      <c r="A67" s="7" t="s">
        <v>83</v>
      </c>
      <c r="B67" s="7"/>
      <c r="C67" s="7"/>
      <c r="D67" s="7"/>
      <c r="E67" s="7"/>
      <c r="F67" s="35">
        <v>-7483.22</v>
      </c>
      <c r="G67" s="12"/>
    </row>
    <row r="68" spans="1:8">
      <c r="A68" s="7" t="s">
        <v>84</v>
      </c>
      <c r="B68" s="7"/>
      <c r="C68" s="7"/>
      <c r="D68" s="7"/>
      <c r="E68" s="7"/>
      <c r="F68" s="35">
        <v>-5995.56</v>
      </c>
      <c r="G68" s="12"/>
    </row>
    <row r="69" spans="1:8">
      <c r="A69" s="23" t="s">
        <v>85</v>
      </c>
      <c r="B69" s="23"/>
      <c r="C69" s="23"/>
      <c r="D69" s="23"/>
      <c r="E69" s="23"/>
      <c r="F69" s="35">
        <v>-9109.6</v>
      </c>
      <c r="G69" s="12"/>
    </row>
    <row r="70" spans="1:8">
      <c r="A70" s="7" t="s">
        <v>86</v>
      </c>
      <c r="B70" s="7"/>
      <c r="C70" s="7"/>
      <c r="D70" s="7"/>
      <c r="E70" s="7"/>
      <c r="F70" s="52">
        <v>-10595.51</v>
      </c>
      <c r="G70" s="12"/>
    </row>
    <row r="71" spans="1:8">
      <c r="A71" s="12"/>
      <c r="B71" s="12"/>
      <c r="C71" s="12"/>
      <c r="D71" s="23"/>
      <c r="E71" s="23"/>
      <c r="F71" s="53">
        <f>SUM(F65:F70)</f>
        <v>-40571.450000000004</v>
      </c>
      <c r="G71" s="53"/>
    </row>
    <row r="72" spans="1:8">
      <c r="A72" s="54" t="s">
        <v>87</v>
      </c>
      <c r="B72" s="54"/>
      <c r="C72" s="54"/>
      <c r="D72" s="54"/>
      <c r="E72" s="54"/>
      <c r="F72" s="53">
        <f>F58+F71</f>
        <v>30906.659999999982</v>
      </c>
      <c r="G72" s="53"/>
    </row>
    <row r="73" spans="1:8">
      <c r="A73" s="54" t="s">
        <v>88</v>
      </c>
      <c r="B73" s="54"/>
      <c r="C73" s="54"/>
      <c r="D73" s="54"/>
      <c r="E73" s="54"/>
      <c r="F73" s="53">
        <f>(F72-F49)</f>
        <v>27134.319999999982</v>
      </c>
      <c r="G73" s="53"/>
    </row>
    <row r="74" spans="1:8">
      <c r="A74" s="12"/>
      <c r="B74" s="12"/>
      <c r="C74" s="12"/>
      <c r="D74" s="12"/>
      <c r="E74" s="12"/>
      <c r="F74" s="55"/>
      <c r="G74" s="28"/>
    </row>
    <row r="75" spans="1:8">
      <c r="A75" s="56"/>
      <c r="B75" s="57" t="s">
        <v>89</v>
      </c>
      <c r="C75" s="56"/>
      <c r="D75" s="48"/>
      <c r="E75" s="12"/>
      <c r="F75" s="12"/>
    </row>
    <row r="76" spans="1:8">
      <c r="A76" s="58" t="s">
        <v>90</v>
      </c>
      <c r="B76" s="59" t="s">
        <v>91</v>
      </c>
      <c r="C76" s="59"/>
      <c r="D76" s="59"/>
      <c r="E76" s="59"/>
      <c r="F76" s="6"/>
    </row>
    <row r="77" spans="1:8">
      <c r="A77" s="58" t="s">
        <v>92</v>
      </c>
      <c r="B77" s="59" t="s">
        <v>93</v>
      </c>
      <c r="C77" s="59"/>
      <c r="D77" s="59"/>
      <c r="E77" s="59"/>
      <c r="F77" s="6"/>
      <c r="G77" s="28"/>
    </row>
    <row r="78" spans="1:8">
      <c r="A78" s="58" t="s">
        <v>94</v>
      </c>
      <c r="B78" s="59" t="s">
        <v>95</v>
      </c>
      <c r="C78" s="59"/>
      <c r="D78" s="59"/>
      <c r="E78" s="59"/>
      <c r="F78" s="6">
        <v>4411.3599999999997</v>
      </c>
      <c r="G78" s="12"/>
    </row>
    <row r="79" spans="1:8">
      <c r="A79" s="58" t="s">
        <v>96</v>
      </c>
      <c r="B79" s="59" t="s">
        <v>97</v>
      </c>
      <c r="C79" s="59"/>
      <c r="D79" s="59"/>
      <c r="E79" s="59"/>
      <c r="F79" s="60">
        <v>2100</v>
      </c>
    </row>
    <row r="80" spans="1:8">
      <c r="A80" s="58" t="s">
        <v>98</v>
      </c>
      <c r="B80" s="61" t="s">
        <v>99</v>
      </c>
      <c r="C80" s="61"/>
      <c r="D80" s="61"/>
      <c r="E80" s="61"/>
      <c r="F80" s="35">
        <v>2500</v>
      </c>
      <c r="G80" s="12"/>
      <c r="H80" s="12"/>
    </row>
    <row r="81" spans="1:8">
      <c r="A81" s="58" t="s">
        <v>100</v>
      </c>
      <c r="B81" s="59" t="s">
        <v>101</v>
      </c>
      <c r="C81" s="59"/>
      <c r="D81" s="59"/>
      <c r="E81" s="59"/>
      <c r="F81" s="6"/>
      <c r="G81" s="12"/>
    </row>
    <row r="82" spans="1:8">
      <c r="A82" s="62"/>
      <c r="B82" s="63" t="s">
        <v>102</v>
      </c>
      <c r="C82" s="63"/>
      <c r="D82" s="63"/>
      <c r="E82" s="63"/>
      <c r="F82" s="24">
        <f>SUM(F76:F81)</f>
        <v>9011.36</v>
      </c>
    </row>
    <row r="83" spans="1:8">
      <c r="A83" s="62"/>
      <c r="B83" s="63" t="s">
        <v>103</v>
      </c>
      <c r="C83" s="63" t="s">
        <v>104</v>
      </c>
      <c r="D83" s="63"/>
      <c r="E83" s="63"/>
      <c r="F83" s="24">
        <f>F73-F82</f>
        <v>18122.959999999981</v>
      </c>
      <c r="G83" s="24"/>
    </row>
    <row r="84" spans="1:8">
      <c r="A84" s="12"/>
      <c r="B84" s="64" t="s">
        <v>105</v>
      </c>
      <c r="C84" s="12"/>
      <c r="D84" s="12"/>
      <c r="E84" s="12"/>
      <c r="F84" s="65">
        <f>(F72-F82)</f>
        <v>21895.299999999981</v>
      </c>
      <c r="G84" s="65"/>
    </row>
    <row r="85" spans="1:8">
      <c r="A85" s="12"/>
      <c r="B85" s="12" t="s">
        <v>106</v>
      </c>
      <c r="C85" s="12"/>
      <c r="D85" s="12"/>
      <c r="E85" s="12"/>
      <c r="F85" s="66"/>
    </row>
    <row r="86" spans="1:8">
      <c r="A86" s="12"/>
      <c r="B86" s="12"/>
      <c r="E86" s="50"/>
      <c r="F86" s="67">
        <f>SUM(F84:F85)</f>
        <v>21895.299999999981</v>
      </c>
    </row>
    <row r="87" spans="1:8">
      <c r="A87" s="12"/>
      <c r="B87" s="12"/>
      <c r="E87" s="50"/>
      <c r="F87" s="68">
        <v>-3500</v>
      </c>
      <c r="G87" s="12"/>
    </row>
    <row r="88" spans="1:8">
      <c r="A88" s="12"/>
      <c r="B88" s="12"/>
      <c r="E88" s="69"/>
      <c r="F88" s="68">
        <f>SUM(F86:F87)</f>
        <v>18395.299999999981</v>
      </c>
      <c r="G88" s="68"/>
      <c r="H88" s="70"/>
    </row>
  </sheetData>
  <mergeCells count="98">
    <mergeCell ref="B81:E81"/>
    <mergeCell ref="B82:E82"/>
    <mergeCell ref="B83:E83"/>
    <mergeCell ref="A73:E73"/>
    <mergeCell ref="B76:E76"/>
    <mergeCell ref="B77:E77"/>
    <mergeCell ref="B78:E78"/>
    <mergeCell ref="B79:E79"/>
    <mergeCell ref="B80:E80"/>
    <mergeCell ref="A65:E65"/>
    <mergeCell ref="A66:E66"/>
    <mergeCell ref="A67:E67"/>
    <mergeCell ref="A68:E68"/>
    <mergeCell ref="A70:E70"/>
    <mergeCell ref="A72:E72"/>
    <mergeCell ref="A59:E59"/>
    <mergeCell ref="A60:E60"/>
    <mergeCell ref="A61:E61"/>
    <mergeCell ref="A62:E62"/>
    <mergeCell ref="A63:E63"/>
    <mergeCell ref="A64:E64"/>
    <mergeCell ref="A51:E51"/>
    <mergeCell ref="A52:B52"/>
    <mergeCell ref="C52:E52"/>
    <mergeCell ref="A56:E56"/>
    <mergeCell ref="A57:E57"/>
    <mergeCell ref="A58:E58"/>
    <mergeCell ref="A46:B46"/>
    <mergeCell ref="C46:E46"/>
    <mergeCell ref="A47:E47"/>
    <mergeCell ref="A48:B48"/>
    <mergeCell ref="C48:E48"/>
    <mergeCell ref="A49:B49"/>
    <mergeCell ref="C49:E49"/>
    <mergeCell ref="A42:B42"/>
    <mergeCell ref="C42:E42"/>
    <mergeCell ref="A43:B43"/>
    <mergeCell ref="C43:E43"/>
    <mergeCell ref="C44:E44"/>
    <mergeCell ref="A45:B45"/>
    <mergeCell ref="C45:E45"/>
    <mergeCell ref="A36:E36"/>
    <mergeCell ref="A37:E37"/>
    <mergeCell ref="A38:E38"/>
    <mergeCell ref="A39:E39"/>
    <mergeCell ref="A40:E40"/>
    <mergeCell ref="A41:B41"/>
    <mergeCell ref="C41:E41"/>
    <mergeCell ref="A29:E29"/>
    <mergeCell ref="C30:E30"/>
    <mergeCell ref="A31:E31"/>
    <mergeCell ref="A33:E33"/>
    <mergeCell ref="A34:E34"/>
    <mergeCell ref="A35:E35"/>
    <mergeCell ref="A25:B25"/>
    <mergeCell ref="C25:E25"/>
    <mergeCell ref="A26:E26"/>
    <mergeCell ref="A27:B27"/>
    <mergeCell ref="C27:E27"/>
    <mergeCell ref="A28:B28"/>
    <mergeCell ref="C28:E28"/>
    <mergeCell ref="A21:B21"/>
    <mergeCell ref="C21:E21"/>
    <mergeCell ref="A22:E22"/>
    <mergeCell ref="A23:B23"/>
    <mergeCell ref="C23:E23"/>
    <mergeCell ref="A24:B24"/>
    <mergeCell ref="C24:E24"/>
    <mergeCell ref="A18:B18"/>
    <mergeCell ref="C18:E18"/>
    <mergeCell ref="A19:B19"/>
    <mergeCell ref="C19:E19"/>
    <mergeCell ref="A20:B20"/>
    <mergeCell ref="C20:E20"/>
    <mergeCell ref="A15:B15"/>
    <mergeCell ref="C15:E15"/>
    <mergeCell ref="A16:B16"/>
    <mergeCell ref="C16:E16"/>
    <mergeCell ref="A17:B17"/>
    <mergeCell ref="C17:E17"/>
    <mergeCell ref="A12:B12"/>
    <mergeCell ref="C12:E12"/>
    <mergeCell ref="A13:B13"/>
    <mergeCell ref="C13:E13"/>
    <mergeCell ref="A14:B14"/>
    <mergeCell ref="C14:E14"/>
    <mergeCell ref="A9:B9"/>
    <mergeCell ref="C9:E9"/>
    <mergeCell ref="A10:B10"/>
    <mergeCell ref="C10:E10"/>
    <mergeCell ref="A11:B11"/>
    <mergeCell ref="C11:E11"/>
    <mergeCell ref="A5:E5"/>
    <mergeCell ref="A6:E6"/>
    <mergeCell ref="A7:B7"/>
    <mergeCell ref="C7:E7"/>
    <mergeCell ref="A8:B8"/>
    <mergeCell ref="C8:E8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2019-03-14T15:50:29Z</dcterms:modified>
</cp:coreProperties>
</file>